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https://d.docs.live.net/25a90099d6a30ac8/Dokumente/DavWiesbaden/Ausleihe_2022/"/>
    </mc:Choice>
  </mc:AlternateContent>
  <xr:revisionPtr revIDLastSave="0" documentId="8_{4FCE060D-A722-4F32-9308-6E3F2DDB279E}" xr6:coauthVersionLast="47" xr6:coauthVersionMax="47" xr10:uidLastSave="{00000000-0000-0000-0000-000000000000}"/>
  <bookViews>
    <workbookView xWindow="-120" yWindow="-120" windowWidth="29040" windowHeight="15840" xr2:uid="{00000000-000D-0000-FFFF-FFFF00000000}"/>
  </bookViews>
  <sheets>
    <sheet name="Tabelle1" sheetId="1" r:id="rId1"/>
    <sheet name="Tabelle2" sheetId="2" r:id="rId2"/>
    <sheet name="Tabelle3" sheetId="3" r:id="rId3"/>
  </sheets>
  <definedNames>
    <definedName name="_Hlk5033947" localSheetId="0">Tabelle1!$B$33</definedName>
    <definedName name="_xlnm.Print_Area" localSheetId="0">Tabelle1!$A$1:$J$80</definedName>
    <definedName name="_xlnm.Print_Titles" localSheetId="0">Tabelle1!$45:$45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7" i="1" l="1"/>
  <c r="J57" i="1"/>
  <c r="J56" i="1" l="1"/>
  <c r="E56" i="1"/>
  <c r="J54" i="1"/>
  <c r="C41" i="1" l="1"/>
  <c r="E34" i="1"/>
  <c r="C34" i="1"/>
  <c r="D80" i="1"/>
  <c r="E48" i="1"/>
  <c r="E49" i="1"/>
  <c r="E50" i="1"/>
  <c r="E51" i="1"/>
  <c r="E52" i="1"/>
  <c r="E53" i="1"/>
  <c r="E58" i="1"/>
  <c r="E59" i="1"/>
  <c r="E60" i="1"/>
  <c r="E61" i="1"/>
  <c r="E62" i="1"/>
  <c r="E63" i="1"/>
  <c r="E64" i="1"/>
  <c r="E65" i="1"/>
  <c r="E66" i="1"/>
  <c r="E67" i="1"/>
  <c r="E68" i="1"/>
  <c r="E69" i="1"/>
  <c r="E55" i="1"/>
  <c r="E70" i="1"/>
  <c r="E71" i="1"/>
  <c r="E72" i="1"/>
  <c r="E73" i="1"/>
  <c r="E74" i="1"/>
  <c r="E75" i="1"/>
  <c r="E76" i="1"/>
  <c r="E77" i="1"/>
  <c r="E78" i="1"/>
  <c r="E46" i="1"/>
  <c r="E47" i="1"/>
  <c r="J46" i="1" l="1"/>
  <c r="J48" i="1"/>
  <c r="J49" i="1"/>
  <c r="J50" i="1"/>
  <c r="J51" i="1"/>
  <c r="J52" i="1"/>
  <c r="J53" i="1"/>
  <c r="J58" i="1"/>
  <c r="J60" i="1"/>
  <c r="J61" i="1"/>
  <c r="J62" i="1"/>
  <c r="J63" i="1"/>
  <c r="J65" i="1"/>
  <c r="J66" i="1"/>
  <c r="J67" i="1"/>
  <c r="J68" i="1"/>
  <c r="J69" i="1"/>
  <c r="J55" i="1"/>
  <c r="J70" i="1"/>
  <c r="J71" i="1"/>
  <c r="J72" i="1"/>
  <c r="J73" i="1"/>
  <c r="J75" i="1"/>
  <c r="J76" i="1"/>
  <c r="J77" i="1"/>
  <c r="J78" i="1"/>
  <c r="J47" i="1"/>
  <c r="E41" i="1"/>
  <c r="I41" i="1"/>
  <c r="J79" i="1" l="1"/>
  <c r="E33" i="1"/>
  <c r="C33" i="1" l="1"/>
  <c r="C36" i="1" s="1"/>
</calcChain>
</file>

<file path=xl/sharedStrings.xml><?xml version="1.0" encoding="utf-8"?>
<sst xmlns="http://schemas.openxmlformats.org/spreadsheetml/2006/main" count="96" uniqueCount="76">
  <si>
    <t>Sektion Wiesbaden des Deutschen Alpenvereins</t>
  </si>
  <si>
    <t>Ausrüstungsmiete zur Abholung</t>
  </si>
  <si>
    <t>Name:</t>
  </si>
  <si>
    <t>Vorname:</t>
  </si>
  <si>
    <t>Geb.-Tag:</t>
  </si>
  <si>
    <t>E-Mail:</t>
  </si>
  <si>
    <t>Tel.-Nr.:</t>
  </si>
  <si>
    <t>Bezahlt am:</t>
  </si>
  <si>
    <t xml:space="preserve">                   bar</t>
  </si>
  <si>
    <t>□</t>
  </si>
  <si>
    <t xml:space="preserve">                   EC-Karte:</t>
  </si>
  <si>
    <t>Unterschrift Mitglied:</t>
  </si>
  <si>
    <t>Rückgabedatum Kaution:</t>
  </si>
  <si>
    <t xml:space="preserve">Anzahl </t>
  </si>
  <si>
    <t>Gegenstand</t>
  </si>
  <si>
    <t>Anzahl Wochen</t>
  </si>
  <si>
    <t>Euro pro Woche</t>
  </si>
  <si>
    <t>Summe</t>
  </si>
  <si>
    <t>Helm     (50 – 61 cm)</t>
  </si>
  <si>
    <t>Helm klein, Kinder   (48 – 58 cm)</t>
  </si>
  <si>
    <t>Klettergurt S - M  (ca. 65 – 90 cm)</t>
  </si>
  <si>
    <t>Klettergurt M - L  (ca. 78 – 107 cm)</t>
  </si>
  <si>
    <t>Grödel :</t>
  </si>
  <si>
    <t>Pickel:</t>
  </si>
  <si>
    <t>LVS-Gerät (Kaution beträgt 50,00 € pro Gerät)</t>
  </si>
  <si>
    <t xml:space="preserve">Lawinensonde </t>
  </si>
  <si>
    <t>Schneeschaufel</t>
  </si>
  <si>
    <t xml:space="preserve">Schneeschuhe </t>
  </si>
  <si>
    <t>Schneeschuhe Kinder (6 -10 Jahre, bis 40 kg)</t>
  </si>
  <si>
    <t>Crashpad (1,30 x 1,00 x 0,10)</t>
  </si>
  <si>
    <t>Mitgliedsnummer:</t>
  </si>
  <si>
    <t>Es ist nur möglich, jeweils ein Stück eines Gegenstandes pro Mitglied auszuleihen. Sie können hier jedoch bis zu 3 weitere Mitglieder angeben, für die Gegenstände ausgeliehen werden sollen:</t>
  </si>
  <si>
    <t xml:space="preserve">Alpin-Set (3 HMS-Schrauber / je 1 Bandschlinge 0,60 cm, 120 cm je 1 Reepschnur 1m, 2m, 4m / 1 Express-Schlinge) </t>
  </si>
  <si>
    <t>LVS-Set (LVS-Gerät / Lawinensonde / Schneeschaufel) (Kaution für LVS-Gerät beträgt 50,00 € pro Gerät)</t>
  </si>
  <si>
    <t>Angaben für Nichtmitglieder</t>
  </si>
  <si>
    <t>(bei Nichtmitgliedern Personalausweisnummer)</t>
  </si>
  <si>
    <t>Ausleihe für:</t>
  </si>
  <si>
    <t>Die ausgehängte Datenschutzerklärung habe ich gelesen und erkläre mich damit einverstanden.</t>
  </si>
  <si>
    <t>Artikel-Nummer 
(wird ausgefüllt)</t>
  </si>
  <si>
    <t>Nicht-
mitglied</t>
  </si>
  <si>
    <t>Mit-
glied</t>
  </si>
  <si>
    <r>
      <t xml:space="preserve">Steigeisen Kombi (vorne Körbchen, hinten Kipphebel) </t>
    </r>
    <r>
      <rPr>
        <b/>
        <sz val="14"/>
        <color rgb="FF000000"/>
        <rFont val="Arial"/>
        <family val="2"/>
      </rPr>
      <t>Wichtig: Schuhgröße</t>
    </r>
  </si>
  <si>
    <t>Gr. S    35 - 38</t>
  </si>
  <si>
    <t>Gr. M    39 - 41</t>
  </si>
  <si>
    <t>Gr. L     42 - 44</t>
  </si>
  <si>
    <t>Gr. XL  45 - 47</t>
  </si>
  <si>
    <t>50 cm</t>
  </si>
  <si>
    <t xml:space="preserve">55 cm </t>
  </si>
  <si>
    <t xml:space="preserve">60 cm </t>
  </si>
  <si>
    <t xml:space="preserve">65 cm </t>
  </si>
  <si>
    <t xml:space="preserve">70 cm </t>
  </si>
  <si>
    <t>Abholung:</t>
  </si>
  <si>
    <t>Rückgabe:</t>
  </si>
  <si>
    <t>Hinweise für die Ausleihe:</t>
  </si>
  <si>
    <t>Ausrüstungsmiete</t>
  </si>
  <si>
    <r>
      <rPr>
        <b/>
        <sz val="12"/>
        <color theme="1"/>
        <rFont val="Arial"/>
        <family val="2"/>
      </rPr>
      <t>Ausrüstungs-miete</t>
    </r>
    <r>
      <rPr>
        <sz val="12"/>
        <color theme="1"/>
        <rFont val="Arial"/>
        <family val="2"/>
      </rPr>
      <t xml:space="preserve"> Gesamtsumme 
(siehe Aufstellung Seite 2):</t>
    </r>
  </si>
  <si>
    <r>
      <t xml:space="preserve">Höhe </t>
    </r>
    <r>
      <rPr>
        <b/>
        <sz val="12"/>
        <color theme="1"/>
        <rFont val="Arial"/>
        <family val="2"/>
      </rPr>
      <t>Kaution für LVS- Gerät(e)</t>
    </r>
    <r>
      <rPr>
        <sz val="12"/>
        <color theme="1"/>
        <rFont val="Arial"/>
        <family val="2"/>
      </rPr>
      <t>:</t>
    </r>
  </si>
  <si>
    <t>Kaution zurück erhalten
Unterschrift Mitglied:</t>
  </si>
  <si>
    <t>Wiesbaden</t>
  </si>
  <si>
    <t>Ausrüstungs-miete und ggfls. Kaution:</t>
  </si>
  <si>
    <t>E-Mail: materialverleih@dav-wiesbaden.de</t>
  </si>
  <si>
    <t xml:space="preserve">                                                                                         Rechnungs-Nummer :</t>
  </si>
  <si>
    <t>Klettergurt Kinder (ca. 6 - 12 Jahre; 
56 – 69 cm Hüftumfang)</t>
  </si>
  <si>
    <t>Gr. L   (20 x 61 cm, bis 98 Kg)</t>
  </si>
  <si>
    <t>Gr. M  (20 x 56 cm, bis 85 kg)</t>
  </si>
  <si>
    <t>Gr. XL (21 x 76 cm, bis 110 kg)</t>
  </si>
  <si>
    <t xml:space="preserve">Die angebenen Preise gelten für Mitglieder der Sektion Wiesbaden und benachbarter Sektionen.
Für Nichtmitglieder erhöhen sich die Leihgebühren um 50 %.
Bei verspäteter Rückgabe werden erhöhte Überziehungsgebühren fällig (Kosten der Überziehungswoche plus 50 % Überziehungsgebühr). </t>
  </si>
  <si>
    <t>Micro Traxion (Seilrolle mit Rücklaufsperre)</t>
  </si>
  <si>
    <r>
      <t xml:space="preserve">Steigeisen Universal (vorne und hinten Körbchen) </t>
    </r>
    <r>
      <rPr>
        <b/>
        <sz val="14"/>
        <color rgb="FF000000"/>
        <rFont val="Arial"/>
        <family val="2"/>
      </rPr>
      <t>Wichtig: Schuhgröße</t>
    </r>
  </si>
  <si>
    <t>Kostenstelle: 900</t>
  </si>
  <si>
    <t>Materialausleihe und Rückgabe wochenweise
montags in der Zeit von 15:00 Uhr – 19:00 Uhr 
Bitte bringen Sie Ihren Mitgliedsausweis bzw. bei Nichtmitgliedern den Personalausweis mit.</t>
  </si>
  <si>
    <t>Eisschraube 19cm</t>
  </si>
  <si>
    <t>Hochtourenset (Eisschraube, Micro-Traxion, 2HMS-Schrauber,1Ball-Lock,1Express-Schlinge; je 1 Bandschlinge (0,60 + 1,20 cm)</t>
  </si>
  <si>
    <t>Ich miete von der Sektion Wiesbaden die nachfolgend aufgeführten Gegenstände. Ich weiß, dass die Gebühr keine Benutzungs-, sondern eine Mietgebühr ist, die auch im Nachhinein (bei Nichtabholung) erhoben wird. Ich hafte für Beschädigung durch unsachgemässen Gebrauch oder Verlust der ausgeliehenen Gegenstände. In diesem Falle wird mir der Wiederbeschaffungswert des Leihgegenstandes in Rechnung gestellt . Bei Unfall oder Nichtfunktion der Gegenstände verzichte ich auf die Geltendmachung von Schadenersatzansprüchen gegen die Sektion Wiesbaden, soweit der Schaden nicht durch bestehende Haftpflichtversicherungen abgedeckt ist und es sich um leichte Fahrlässigkeit handelt. Bei der Abholung bzw. vor Gebrauch überprüfe ich die Gegenstände auf Funktionsfähigkeit oder etwaige Mängel. Bei der Rückgabe bin ich verpflichtet, in der Mietzeit aufgetretene Mängel, Beschädigungen oder besondere Vorkommnisse unaufgefordert mitzuteilen.</t>
  </si>
  <si>
    <t xml:space="preserve">Klettersteigset  (40-120 kg) mit Rastschlinge  </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</si>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</sst>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7]d/\ mmmm\ yyyy;@"/>
    <numFmt numFmtId="165" formatCode="#,##0.00\ &quot;€&quot;"/>
    <numFmt numFmtId="166" formatCode="dd/mm/yy;@"/>
  </numFmts>
  <fonts count="31" x14ac:knownFonts="1">
    <font>
      <sz val="11"/>
      <color theme="1"/>
      <name val="Calibri"/>
      <family val="2"/>
      <scheme val="minor"/>
    </font>
    <font>
      <sz val="12"/>
      <color theme="1"/>
      <name val="Times New Roman"/>
      <family val="1"/>
    </font>
    <font>
      <sz val="10"/>
      <color theme="1"/>
      <name val="Arial"/>
      <family val="2"/>
    </font>
    <font>
      <b/>
      <sz val="10"/>
      <color theme="1"/>
      <name val="Arial"/>
      <family val="2"/>
    </font>
    <font>
      <b/>
      <sz val="11"/>
      <color theme="1"/>
      <name val="Times New Roman"/>
      <family val="1"/>
    </font>
    <font>
      <sz val="12"/>
      <color theme="1"/>
      <name val="Arial"/>
      <family val="2"/>
    </font>
    <font>
      <b/>
      <sz val="12"/>
      <color theme="1"/>
      <name val="Arial"/>
      <family val="2"/>
    </font>
    <font>
      <sz val="12"/>
      <color theme="1"/>
      <name val="Calibri"/>
      <family val="2"/>
      <scheme val="minor"/>
    </font>
    <font>
      <sz val="14"/>
      <name val="Calibri"/>
      <family val="2"/>
      <scheme val="minor"/>
    </font>
    <font>
      <sz val="14"/>
      <color theme="1"/>
      <name val="Arial"/>
      <family val="2"/>
    </font>
    <font>
      <sz val="14"/>
      <color theme="1"/>
      <name val="Calibri"/>
      <family val="2"/>
      <scheme val="minor"/>
    </font>
    <font>
      <b/>
      <sz val="14"/>
      <color rgb="FF000000"/>
      <name val="Arial"/>
      <family val="2"/>
    </font>
    <font>
      <sz val="14"/>
      <color rgb="FF000000"/>
      <name val="Arial"/>
      <family val="2"/>
    </font>
    <font>
      <b/>
      <sz val="14"/>
      <color theme="1"/>
      <name val="Calibri"/>
      <family val="2"/>
      <scheme val="minor"/>
    </font>
    <font>
      <b/>
      <sz val="14"/>
      <color theme="1"/>
      <name val="Arial"/>
      <family val="2"/>
    </font>
    <font>
      <sz val="14"/>
      <color theme="1"/>
      <name val="Times New Roman"/>
      <family val="1"/>
    </font>
    <font>
      <sz val="8"/>
      <color theme="1"/>
      <name val="Arial"/>
      <family val="2"/>
    </font>
    <font>
      <b/>
      <sz val="24"/>
      <color theme="1"/>
      <name val="Arial"/>
      <family val="2"/>
    </font>
    <font>
      <sz val="8"/>
      <color theme="1"/>
      <name val="Calibri"/>
      <family val="2"/>
      <scheme val="minor"/>
    </font>
    <font>
      <sz val="11"/>
      <name val="Calibri"/>
      <family val="2"/>
      <scheme val="minor"/>
    </font>
    <font>
      <sz val="12"/>
      <name val="Calibri"/>
      <family val="2"/>
      <scheme val="minor"/>
    </font>
    <font>
      <sz val="12"/>
      <name val="Arial"/>
      <family val="2"/>
    </font>
    <font>
      <b/>
      <sz val="16"/>
      <color theme="1"/>
      <name val="Arial"/>
      <family val="2"/>
    </font>
    <font>
      <b/>
      <sz val="22"/>
      <color theme="1"/>
      <name val="Arial"/>
      <family val="2"/>
    </font>
    <font>
      <sz val="16"/>
      <color theme="1"/>
      <name val="Arial"/>
      <family val="2"/>
    </font>
    <font>
      <sz val="16"/>
      <color theme="1"/>
      <name val="Calibri"/>
      <family val="2"/>
      <scheme val="minor"/>
    </font>
    <font>
      <b/>
      <sz val="18"/>
      <color theme="1"/>
      <name val="Calibri"/>
      <family val="2"/>
      <scheme val="minor"/>
    </font>
    <font>
      <sz val="22"/>
      <color theme="1"/>
      <name val="Arial"/>
      <family val="2"/>
    </font>
    <font>
      <sz val="9"/>
      <color rgb="FFFF0000"/>
      <name val="Calibri"/>
      <family val="2"/>
      <scheme val="minor"/>
    </font>
    <font>
      <b/>
      <sz val="18"/>
      <color theme="1"/>
      <name val="Arial"/>
      <family val="2"/>
    </font>
    <font>
      <b/>
      <sz val="11"/>
      <color theme="1"/>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6" tint="0.39997558519241921"/>
        <bgColor indexed="64"/>
      </patternFill>
    </fill>
  </fills>
  <borders count="21">
    <border>
      <left/>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bottom style="medium">
        <color rgb="FF000000"/>
      </bottom>
      <diagonal/>
    </border>
    <border>
      <left/>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medium">
        <color rgb="FF000000"/>
      </right>
      <top style="thin">
        <color indexed="64"/>
      </top>
      <bottom style="thin">
        <color indexed="64"/>
      </bottom>
      <diagonal/>
    </border>
  </borders>
  <cellStyleXfs count="1">
    <xf numFmtId="0" fontId="0" fillId="0" borderId="0"/>
  </cellStyleXfs>
  <cellXfs count="145">
    <xf numFmtId="0" fontId="0" fillId="0" borderId="0" xfId="0"/>
    <xf numFmtId="0" fontId="2" fillId="0" borderId="0" xfId="0" applyFont="1" applyAlignment="1">
      <alignment horizontal="justify" vertical="center"/>
    </xf>
    <xf numFmtId="0" fontId="3" fillId="0" borderId="0" xfId="0" applyFont="1" applyAlignment="1">
      <alignment horizontal="justify" vertical="center" wrapText="1"/>
    </xf>
    <xf numFmtId="0" fontId="4" fillId="0" borderId="0" xfId="0" applyFont="1" applyAlignment="1">
      <alignment horizontal="justify" vertical="center" wrapText="1"/>
    </xf>
    <xf numFmtId="0" fontId="1" fillId="0" borderId="0" xfId="0" applyFont="1" applyAlignment="1">
      <alignment vertical="top" wrapText="1"/>
    </xf>
    <xf numFmtId="0" fontId="5" fillId="2" borderId="2"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5" fillId="2" borderId="3" xfId="0" applyFont="1" applyFill="1" applyBorder="1" applyAlignment="1">
      <alignment horizontal="justify" vertical="center" wrapText="1"/>
    </xf>
    <xf numFmtId="0" fontId="5" fillId="0" borderId="0" xfId="0" applyFont="1" applyAlignment="1">
      <alignment horizontal="justify" vertical="center"/>
    </xf>
    <xf numFmtId="0" fontId="7" fillId="0" borderId="0" xfId="0" applyFont="1"/>
    <xf numFmtId="0" fontId="5" fillId="2" borderId="10" xfId="0" applyFont="1" applyFill="1" applyBorder="1" applyAlignment="1">
      <alignment horizontal="left" vertical="center" wrapText="1"/>
    </xf>
    <xf numFmtId="0" fontId="5" fillId="0" borderId="10" xfId="0" applyFont="1" applyBorder="1" applyAlignment="1">
      <alignment horizontal="left" vertical="center" wrapText="1"/>
    </xf>
    <xf numFmtId="0" fontId="5" fillId="2" borderId="0" xfId="0" applyFont="1" applyFill="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8" fillId="0" borderId="0" xfId="0" applyFont="1"/>
    <xf numFmtId="0" fontId="10" fillId="0" borderId="0" xfId="0" applyFont="1"/>
    <xf numFmtId="0" fontId="11"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1" fillId="2" borderId="9" xfId="0" applyFont="1" applyFill="1" applyBorder="1" applyAlignment="1">
      <alignment horizontal="center" vertical="center" wrapText="1"/>
    </xf>
    <xf numFmtId="0" fontId="10" fillId="0" borderId="0" xfId="0" applyFont="1" applyAlignment="1">
      <alignment wrapText="1"/>
    </xf>
    <xf numFmtId="165" fontId="12" fillId="2" borderId="5" xfId="0" applyNumberFormat="1" applyFont="1" applyFill="1" applyBorder="1" applyAlignment="1">
      <alignment horizontal="right" vertical="center" wrapText="1"/>
    </xf>
    <xf numFmtId="165" fontId="12" fillId="2" borderId="6" xfId="0" applyNumberFormat="1" applyFont="1" applyFill="1" applyBorder="1" applyAlignment="1">
      <alignment horizontal="right" vertical="center" wrapText="1"/>
    </xf>
    <xf numFmtId="0" fontId="12" fillId="0" borderId="11" xfId="0" applyFont="1" applyBorder="1" applyAlignment="1">
      <alignment horizontal="justify" vertical="center" wrapText="1"/>
    </xf>
    <xf numFmtId="0" fontId="15" fillId="0" borderId="0" xfId="0" applyFont="1" applyAlignment="1">
      <alignment vertical="top" wrapText="1"/>
    </xf>
    <xf numFmtId="0" fontId="14" fillId="0" borderId="0" xfId="0" applyFont="1" applyAlignment="1">
      <alignment horizontal="center" vertical="center"/>
    </xf>
    <xf numFmtId="165" fontId="12" fillId="2" borderId="8" xfId="0" applyNumberFormat="1" applyFont="1" applyFill="1" applyBorder="1" applyAlignment="1">
      <alignment horizontal="right" vertical="center" wrapText="1"/>
    </xf>
    <xf numFmtId="0" fontId="5" fillId="0" borderId="3" xfId="0" applyFont="1" applyBorder="1" applyAlignment="1">
      <alignment horizontal="justify" vertical="center" wrapText="1"/>
    </xf>
    <xf numFmtId="0" fontId="5" fillId="2" borderId="0" xfId="0" applyFont="1" applyFill="1" applyAlignment="1">
      <alignment horizontal="justify" vertical="center" wrapText="1"/>
    </xf>
    <xf numFmtId="164" fontId="5" fillId="0" borderId="0" xfId="0" applyNumberFormat="1" applyFont="1" applyAlignment="1">
      <alignment horizontal="justify" vertical="center" wrapText="1"/>
    </xf>
    <xf numFmtId="0" fontId="5" fillId="0" borderId="0" xfId="0" applyFont="1" applyAlignment="1">
      <alignment horizontal="justify" vertical="center" wrapText="1"/>
    </xf>
    <xf numFmtId="0" fontId="7" fillId="0" borderId="0" xfId="0" applyFont="1" applyAlignment="1">
      <alignment horizontal="justify" vertical="center" wrapText="1"/>
    </xf>
    <xf numFmtId="0" fontId="16" fillId="2" borderId="1" xfId="0" applyFont="1" applyFill="1" applyBorder="1" applyAlignment="1">
      <alignment horizontal="justify" vertical="center" wrapText="1"/>
    </xf>
    <xf numFmtId="0" fontId="18" fillId="0" borderId="0" xfId="0" applyFont="1"/>
    <xf numFmtId="0" fontId="16" fillId="2" borderId="1" xfId="0" applyFont="1" applyFill="1" applyBorder="1" applyAlignment="1">
      <alignment horizontal="left" vertical="center" wrapText="1"/>
    </xf>
    <xf numFmtId="0" fontId="19" fillId="0" borderId="0" xfId="0" applyFont="1"/>
    <xf numFmtId="0" fontId="20" fillId="0" borderId="0" xfId="0" applyFont="1"/>
    <xf numFmtId="0" fontId="21" fillId="2" borderId="0" xfId="0" applyFont="1" applyFill="1" applyAlignment="1">
      <alignment horizontal="justify" vertical="center" wrapText="1"/>
    </xf>
    <xf numFmtId="0" fontId="20" fillId="0" borderId="0" xfId="0" applyFont="1" applyAlignment="1">
      <alignment horizontal="justify" vertical="center" wrapText="1"/>
    </xf>
    <xf numFmtId="0" fontId="9" fillId="0" borderId="0" xfId="0" applyFont="1" applyAlignment="1">
      <alignment horizontal="justify"/>
    </xf>
    <xf numFmtId="166" fontId="5" fillId="0" borderId="3" xfId="0" applyNumberFormat="1" applyFont="1" applyBorder="1" applyAlignment="1">
      <alignment horizontal="justify" vertical="center" wrapText="1"/>
    </xf>
    <xf numFmtId="0" fontId="0" fillId="0" borderId="3" xfId="0" applyBorder="1" applyAlignment="1">
      <alignment horizontal="justify" vertical="center" wrapText="1"/>
    </xf>
    <xf numFmtId="0" fontId="0" fillId="0" borderId="3" xfId="0" applyBorder="1"/>
    <xf numFmtId="0" fontId="12" fillId="0" borderId="0" xfId="0" applyFont="1" applyAlignment="1">
      <alignment horizontal="justify" vertical="center" wrapText="1"/>
    </xf>
    <xf numFmtId="165" fontId="13" fillId="0" borderId="0" xfId="0" applyNumberFormat="1" applyFont="1"/>
    <xf numFmtId="0" fontId="5" fillId="0" borderId="20" xfId="0" applyFont="1" applyBorder="1" applyAlignment="1">
      <alignment horizontal="left" vertical="center" wrapText="1"/>
    </xf>
    <xf numFmtId="0" fontId="24" fillId="0" borderId="0" xfId="0" applyFont="1"/>
    <xf numFmtId="0" fontId="22" fillId="0" borderId="0" xfId="0" applyFont="1"/>
    <xf numFmtId="14" fontId="22" fillId="0" borderId="0" xfId="0" applyNumberFormat="1" applyFont="1"/>
    <xf numFmtId="0" fontId="9" fillId="0" borderId="17" xfId="0" applyFont="1" applyBorder="1" applyAlignment="1">
      <alignment vertical="center" wrapText="1"/>
    </xf>
    <xf numFmtId="166" fontId="22" fillId="0" borderId="10" xfId="0" applyNumberFormat="1" applyFont="1" applyBorder="1" applyAlignment="1">
      <alignment horizontal="right" vertical="center" wrapText="1"/>
    </xf>
    <xf numFmtId="165" fontId="23" fillId="0" borderId="10" xfId="0" applyNumberFormat="1" applyFont="1" applyBorder="1"/>
    <xf numFmtId="165" fontId="26" fillId="0" borderId="8" xfId="0" applyNumberFormat="1" applyFont="1" applyBorder="1" applyAlignment="1">
      <alignment vertical="center"/>
    </xf>
    <xf numFmtId="0" fontId="6" fillId="2" borderId="10" xfId="0" applyFont="1" applyFill="1" applyBorder="1" applyAlignment="1">
      <alignment horizontal="left" vertical="center" wrapText="1"/>
    </xf>
    <xf numFmtId="0" fontId="28" fillId="0" borderId="5" xfId="0" applyFont="1" applyBorder="1" applyAlignment="1">
      <alignment horizontal="justify" vertical="center" wrapText="1"/>
    </xf>
    <xf numFmtId="0" fontId="29" fillId="0" borderId="0" xfId="0" applyFont="1" applyAlignment="1">
      <alignment vertical="center"/>
    </xf>
    <xf numFmtId="166" fontId="22" fillId="3" borderId="10" xfId="0" applyNumberFormat="1" applyFont="1" applyFill="1" applyBorder="1" applyAlignment="1">
      <alignment horizontal="right" vertical="center" wrapText="1"/>
    </xf>
    <xf numFmtId="2" fontId="11" fillId="3" borderId="8" xfId="0" applyNumberFormat="1" applyFont="1" applyFill="1" applyBorder="1" applyAlignment="1">
      <alignment horizontal="center" vertical="center" wrapText="1"/>
    </xf>
    <xf numFmtId="1" fontId="12" fillId="3" borderId="7" xfId="0" applyNumberFormat="1" applyFont="1" applyFill="1" applyBorder="1" applyAlignment="1">
      <alignment horizontal="center" wrapText="1"/>
    </xf>
    <xf numFmtId="0" fontId="11" fillId="3" borderId="9" xfId="0" applyFont="1" applyFill="1" applyBorder="1" applyAlignment="1">
      <alignment horizontal="center" vertical="center" wrapText="1"/>
    </xf>
    <xf numFmtId="1" fontId="12" fillId="3" borderId="5" xfId="0" applyNumberFormat="1" applyFont="1" applyFill="1" applyBorder="1" applyAlignment="1">
      <alignment horizontal="center" vertical="center" wrapText="1"/>
    </xf>
    <xf numFmtId="1" fontId="12" fillId="3" borderId="8" xfId="0" applyNumberFormat="1" applyFont="1" applyFill="1" applyBorder="1" applyAlignment="1">
      <alignment horizontal="center" vertical="center" wrapText="1"/>
    </xf>
    <xf numFmtId="0" fontId="25" fillId="0" borderId="0" xfId="0" applyFont="1"/>
    <xf numFmtId="0" fontId="24" fillId="0" borderId="0" xfId="0" applyFont="1" applyAlignment="1">
      <alignment wrapText="1"/>
    </xf>
    <xf numFmtId="0" fontId="29" fillId="3" borderId="0" xfId="0" applyFont="1" applyFill="1"/>
    <xf numFmtId="0" fontId="6" fillId="2" borderId="10" xfId="0" applyFont="1" applyFill="1" applyBorder="1" applyAlignment="1">
      <alignment horizontal="right" vertical="center" wrapText="1"/>
    </xf>
    <xf numFmtId="49" fontId="12" fillId="2" borderId="5" xfId="0" applyNumberFormat="1" applyFont="1" applyFill="1" applyBorder="1" applyAlignment="1">
      <alignment horizontal="justify" vertical="center" wrapText="1"/>
    </xf>
    <xf numFmtId="49" fontId="12" fillId="2" borderId="6" xfId="0" applyNumberFormat="1" applyFont="1" applyFill="1" applyBorder="1" applyAlignment="1">
      <alignment horizontal="justify" vertical="center" wrapText="1"/>
    </xf>
    <xf numFmtId="49" fontId="12" fillId="2" borderId="9" xfId="0" applyNumberFormat="1" applyFont="1" applyFill="1" applyBorder="1" applyAlignment="1">
      <alignment horizontal="justify" vertical="center" wrapText="1"/>
    </xf>
    <xf numFmtId="0" fontId="12" fillId="2" borderId="12" xfId="0" applyFont="1" applyFill="1" applyBorder="1" applyAlignment="1">
      <alignment horizontal="justify" vertical="center" wrapText="1"/>
    </xf>
    <xf numFmtId="0" fontId="10" fillId="0" borderId="16" xfId="0" applyFont="1" applyBorder="1" applyAlignment="1">
      <alignment horizontal="justify" vertical="center" wrapText="1"/>
    </xf>
    <xf numFmtId="0" fontId="29" fillId="0" borderId="0" xfId="0" applyFont="1"/>
    <xf numFmtId="14" fontId="9" fillId="0" borderId="17" xfId="0" applyNumberFormat="1" applyFont="1" applyBorder="1" applyAlignment="1">
      <alignment horizontal="center" vertical="center" wrapText="1"/>
    </xf>
    <xf numFmtId="0" fontId="0" fillId="0" borderId="19" xfId="0" applyBorder="1" applyAlignment="1">
      <alignment horizontal="center" vertical="center" wrapText="1"/>
    </xf>
    <xf numFmtId="166" fontId="6" fillId="0" borderId="14" xfId="0" applyNumberFormat="1" applyFont="1" applyBorder="1" applyAlignment="1">
      <alignment horizontal="right" vertical="center" wrapText="1"/>
    </xf>
    <xf numFmtId="166" fontId="22" fillId="0" borderId="1" xfId="0" applyNumberFormat="1" applyFont="1" applyBorder="1" applyAlignment="1">
      <alignment horizontal="right" vertical="center" wrapText="1"/>
    </xf>
    <xf numFmtId="166" fontId="22" fillId="0" borderId="4" xfId="0" applyNumberFormat="1" applyFont="1" applyBorder="1" applyAlignment="1">
      <alignment horizontal="right" vertical="center" wrapText="1"/>
    </xf>
    <xf numFmtId="166" fontId="6" fillId="0" borderId="1" xfId="0" applyNumberFormat="1" applyFont="1" applyBorder="1" applyAlignment="1">
      <alignment horizontal="right" vertical="center" wrapText="1"/>
    </xf>
    <xf numFmtId="166" fontId="6" fillId="0" borderId="4" xfId="0" applyNumberFormat="1" applyFont="1" applyBorder="1" applyAlignment="1">
      <alignment horizontal="right" vertical="center" wrapText="1"/>
    </xf>
    <xf numFmtId="0" fontId="22" fillId="0" borderId="12" xfId="0" applyFont="1" applyBorder="1" applyAlignment="1">
      <alignment vertical="center" wrapText="1"/>
    </xf>
    <xf numFmtId="0" fontId="22" fillId="0" borderId="16" xfId="0" applyFont="1" applyBorder="1" applyAlignment="1">
      <alignment vertical="center" wrapText="1"/>
    </xf>
    <xf numFmtId="0" fontId="22" fillId="0" borderId="9" xfId="0" applyFont="1" applyBorder="1" applyAlignment="1">
      <alignment vertical="center" wrapText="1"/>
    </xf>
    <xf numFmtId="14" fontId="22" fillId="0" borderId="0" xfId="0" applyNumberFormat="1" applyFont="1"/>
    <xf numFmtId="0" fontId="25" fillId="0" borderId="0" xfId="0" applyFont="1"/>
    <xf numFmtId="0" fontId="11" fillId="2" borderId="12" xfId="0" applyFont="1" applyFill="1" applyBorder="1" applyAlignment="1">
      <alignment horizontal="justify" vertical="center" wrapText="1"/>
    </xf>
    <xf numFmtId="0" fontId="13" fillId="0" borderId="16" xfId="0" applyFont="1" applyBorder="1" applyAlignment="1">
      <alignment horizontal="justify" vertical="center" wrapText="1"/>
    </xf>
    <xf numFmtId="0" fontId="12" fillId="0" borderId="12" xfId="0" applyFont="1" applyBorder="1" applyAlignment="1">
      <alignment horizontal="justify" vertical="center" wrapText="1"/>
    </xf>
    <xf numFmtId="0" fontId="9" fillId="0" borderId="0" xfId="0" applyFont="1" applyAlignment="1">
      <alignment horizontal="justify" vertical="center"/>
    </xf>
    <xf numFmtId="0" fontId="10" fillId="0" borderId="0" xfId="0" applyFont="1"/>
    <xf numFmtId="166" fontId="22" fillId="0" borderId="10" xfId="0" applyNumberFormat="1" applyFont="1" applyBorder="1" applyAlignment="1">
      <alignment horizontal="right" vertical="center" wrapText="1"/>
    </xf>
    <xf numFmtId="166" fontId="23" fillId="0" borderId="10" xfId="0" applyNumberFormat="1" applyFont="1" applyBorder="1" applyAlignment="1">
      <alignment horizontal="left" vertical="center" wrapText="1"/>
    </xf>
    <xf numFmtId="166" fontId="6" fillId="0" borderId="10" xfId="0" applyNumberFormat="1" applyFont="1" applyBorder="1" applyAlignment="1">
      <alignment horizontal="right" vertical="center" wrapText="1"/>
    </xf>
    <xf numFmtId="0" fontId="5" fillId="2" borderId="1" xfId="0" applyFont="1" applyFill="1" applyBorder="1" applyAlignment="1">
      <alignment horizontal="justify" vertical="center" wrapText="1"/>
    </xf>
    <xf numFmtId="0" fontId="0" fillId="0" borderId="4" xfId="0" applyBorder="1" applyAlignment="1">
      <alignment horizontal="justify" vertical="center" wrapText="1"/>
    </xf>
    <xf numFmtId="0" fontId="5" fillId="2" borderId="3" xfId="0" applyFont="1" applyFill="1" applyBorder="1" applyAlignment="1">
      <alignment horizontal="justify" vertical="center" wrapText="1"/>
    </xf>
    <xf numFmtId="0" fontId="0" fillId="0" borderId="3" xfId="0" applyBorder="1"/>
    <xf numFmtId="0" fontId="0" fillId="0" borderId="4" xfId="0" applyBorder="1"/>
    <xf numFmtId="0" fontId="5" fillId="0" borderId="0" xfId="0" applyFont="1" applyAlignment="1">
      <alignment horizontal="justify" vertical="center"/>
    </xf>
    <xf numFmtId="0" fontId="7" fillId="0" borderId="0" xfId="0" applyFont="1" applyAlignment="1">
      <alignment horizontal="justify" vertical="center"/>
    </xf>
    <xf numFmtId="0" fontId="7" fillId="0" borderId="0" xfId="0" applyFont="1"/>
    <xf numFmtId="0" fontId="14" fillId="0" borderId="0" xfId="0" applyFont="1" applyAlignment="1">
      <alignment horizontal="justify" vertical="center"/>
    </xf>
    <xf numFmtId="165" fontId="23" fillId="0" borderId="10" xfId="0" applyNumberFormat="1" applyFont="1" applyBorder="1"/>
    <xf numFmtId="0" fontId="27" fillId="0" borderId="10" xfId="0" applyFont="1" applyBorder="1"/>
    <xf numFmtId="0" fontId="13" fillId="0" borderId="0" xfId="0" applyFont="1" applyAlignment="1">
      <alignment horizontal="justify" vertical="center"/>
    </xf>
    <xf numFmtId="166" fontId="22" fillId="3" borderId="10" xfId="0" applyNumberFormat="1" applyFont="1" applyFill="1" applyBorder="1" applyAlignment="1">
      <alignment horizontal="right" vertical="center" wrapText="1"/>
    </xf>
    <xf numFmtId="0" fontId="9" fillId="0" borderId="0" xfId="0" applyFont="1" applyAlignment="1">
      <alignment horizontal="left" vertical="center" wrapText="1"/>
    </xf>
    <xf numFmtId="0" fontId="0" fillId="0" borderId="0" xfId="0"/>
    <xf numFmtId="0" fontId="14" fillId="3" borderId="1" xfId="0" applyFont="1" applyFill="1" applyBorder="1" applyAlignment="1">
      <alignment vertical="center" wrapText="1"/>
    </xf>
    <xf numFmtId="0" fontId="14" fillId="3" borderId="3" xfId="0" applyFont="1" applyFill="1" applyBorder="1" applyAlignment="1">
      <alignment vertical="center" wrapText="1"/>
    </xf>
    <xf numFmtId="0" fontId="13" fillId="3" borderId="3" xfId="0" applyFont="1" applyFill="1" applyBorder="1"/>
    <xf numFmtId="0" fontId="13" fillId="3" borderId="4" xfId="0" applyFont="1" applyFill="1" applyBorder="1"/>
    <xf numFmtId="0" fontId="5" fillId="3" borderId="1" xfId="0" applyFont="1" applyFill="1" applyBorder="1" applyAlignment="1">
      <alignment horizontal="justify" vertical="center" wrapText="1"/>
    </xf>
    <xf numFmtId="0" fontId="5" fillId="3" borderId="3" xfId="0" applyFont="1" applyFill="1" applyBorder="1" applyAlignment="1">
      <alignment horizontal="justify" vertical="center" wrapText="1"/>
    </xf>
    <xf numFmtId="0" fontId="0" fillId="3" borderId="3" xfId="0" applyFill="1" applyBorder="1"/>
    <xf numFmtId="0" fontId="0" fillId="3" borderId="4" xfId="0" applyFill="1" applyBorder="1"/>
    <xf numFmtId="0" fontId="0" fillId="3" borderId="3" xfId="0" applyFill="1" applyBorder="1" applyAlignment="1">
      <alignment horizontal="justify" vertical="center" wrapText="1"/>
    </xf>
    <xf numFmtId="0" fontId="0" fillId="3" borderId="4" xfId="0" applyFill="1" applyBorder="1" applyAlignment="1">
      <alignment horizontal="justify" vertical="center" wrapText="1"/>
    </xf>
    <xf numFmtId="0" fontId="14" fillId="3" borderId="1" xfId="0" applyFont="1" applyFill="1" applyBorder="1" applyAlignment="1">
      <alignment horizontal="left" vertical="center" wrapText="1"/>
    </xf>
    <xf numFmtId="0" fontId="13" fillId="3" borderId="4" xfId="0" applyFont="1" applyFill="1" applyBorder="1" applyAlignment="1">
      <alignment horizontal="left" vertical="center" wrapText="1"/>
    </xf>
    <xf numFmtId="166" fontId="5" fillId="3" borderId="1" xfId="0" applyNumberFormat="1" applyFont="1" applyFill="1" applyBorder="1" applyAlignment="1">
      <alignment horizontal="left" vertical="center" wrapText="1"/>
    </xf>
    <xf numFmtId="0" fontId="0" fillId="3" borderId="4" xfId="0"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3" borderId="4" xfId="0" applyFont="1" applyFill="1" applyBorder="1" applyAlignment="1">
      <alignment horizontal="justify" vertical="center" wrapText="1"/>
    </xf>
    <xf numFmtId="0" fontId="17" fillId="0" borderId="0" xfId="0" applyFont="1" applyAlignment="1">
      <alignment horizontal="center" vertical="center"/>
    </xf>
    <xf numFmtId="0" fontId="14" fillId="0" borderId="0" xfId="0" applyFont="1" applyAlignment="1">
      <alignment horizontal="justify" vertical="center" wrapText="1"/>
    </xf>
    <xf numFmtId="0" fontId="14" fillId="0" borderId="0" xfId="0" applyFont="1" applyAlignment="1">
      <alignment wrapText="1"/>
    </xf>
    <xf numFmtId="0" fontId="14" fillId="0" borderId="0" xfId="0" applyFont="1"/>
    <xf numFmtId="166" fontId="5" fillId="0" borderId="1" xfId="0" applyNumberFormat="1" applyFont="1" applyBorder="1" applyAlignment="1">
      <alignment horizontal="justify" vertical="center" wrapText="1"/>
    </xf>
    <xf numFmtId="0" fontId="5" fillId="0" borderId="1" xfId="0" applyFont="1" applyBorder="1" applyAlignment="1">
      <alignment horizontal="justify" vertical="center" wrapText="1"/>
    </xf>
    <xf numFmtId="0" fontId="5" fillId="0" borderId="3" xfId="0" applyFont="1" applyBorder="1" applyAlignment="1">
      <alignment horizontal="justify" vertical="center" wrapText="1"/>
    </xf>
    <xf numFmtId="0" fontId="13" fillId="0" borderId="0" xfId="0" applyFont="1"/>
    <xf numFmtId="0" fontId="30" fillId="0" borderId="0" xfId="0" applyFont="1"/>
    <xf numFmtId="0" fontId="24" fillId="0" borderId="0" xfId="0" applyFont="1" applyAlignment="1">
      <alignment wrapText="1"/>
    </xf>
    <xf numFmtId="0" fontId="24" fillId="0" borderId="0" xfId="0" applyFont="1"/>
    <xf numFmtId="0" fontId="11" fillId="2" borderId="17" xfId="0" applyFont="1" applyFill="1" applyBorder="1" applyAlignment="1">
      <alignment horizontal="center" vertical="center" wrapText="1"/>
    </xf>
    <xf numFmtId="0" fontId="0" fillId="0" borderId="18" xfId="0" applyBorder="1"/>
    <xf numFmtId="0" fontId="0" fillId="0" borderId="19" xfId="0" applyBorder="1"/>
    <xf numFmtId="0" fontId="14" fillId="0" borderId="0" xfId="0" applyFont="1" applyAlignment="1">
      <alignment horizontal="left" vertical="center" wrapText="1"/>
    </xf>
    <xf numFmtId="0" fontId="11" fillId="2" borderId="0" xfId="0" applyFont="1" applyFill="1" applyAlignment="1">
      <alignment horizontal="center" vertical="center" wrapText="1"/>
    </xf>
    <xf numFmtId="0" fontId="0" fillId="0" borderId="0" xfId="0" applyAlignment="1">
      <alignment vertical="center" wrapText="1"/>
    </xf>
    <xf numFmtId="0" fontId="5" fillId="2" borderId="15" xfId="0" applyFont="1" applyFill="1" applyBorder="1" applyAlignment="1">
      <alignment horizontal="justify" vertical="center" wrapText="1"/>
    </xf>
    <xf numFmtId="0" fontId="7" fillId="0" borderId="15" xfId="0" applyFont="1" applyBorder="1" applyAlignment="1">
      <alignment horizontal="justify" vertical="center" wrapText="1"/>
    </xf>
    <xf numFmtId="0" fontId="11" fillId="2" borderId="12" xfId="0" applyFont="1" applyFill="1" applyBorder="1" applyAlignment="1">
      <alignment horizontal="center" vertical="center" wrapText="1"/>
    </xf>
    <xf numFmtId="0" fontId="10" fillId="0" borderId="16" xfId="0" applyFont="1" applyBorder="1" applyAlignment="1">
      <alignment horizontal="center" vertical="center" wrapText="1"/>
    </xf>
  </cellXfs>
  <cellStyles count="1">
    <cellStyle name="Standard" xfId="0" builtinId="0"/>
  </cellStyles>
  <dxfs count="0"/>
  <tableStyles count="0" defaultTableStyle="TableStyleMedium2" defaultPivotStyle="PivotStyleLight16"/>
  <colors>
    <mruColors>
      <color rgb="FF99FF99"/>
      <color rgb="FF99FF66"/>
      <color rgb="FF99CC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88900</xdr:colOff>
      <xdr:row>2</xdr:row>
      <xdr:rowOff>85725</xdr:rowOff>
    </xdr:from>
    <xdr:to>
      <xdr:col>9</xdr:col>
      <xdr:colOff>12700</xdr:colOff>
      <xdr:row>2</xdr:row>
      <xdr:rowOff>835025</xdr:rowOff>
    </xdr:to>
    <xdr:pic>
      <xdr:nvPicPr>
        <xdr:cNvPr id="6" name="Bild 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80425" y="1209675"/>
          <a:ext cx="1457325" cy="749300"/>
        </a:xfrm>
        <a:prstGeom prst="rect">
          <a:avLst/>
        </a:prstGeom>
        <a:solidFill>
          <a:srgbClr val="FFFF00"/>
        </a:solidFill>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1"/>
  <sheetViews>
    <sheetView tabSelected="1" view="pageBreakPreview" zoomScaleNormal="100" zoomScaleSheetLayoutView="100" workbookViewId="0">
      <selection activeCell="G1" sqref="G1:H1"/>
    </sheetView>
  </sheetViews>
  <sheetFormatPr baseColWidth="10" defaultRowHeight="15" x14ac:dyDescent="0.25"/>
  <cols>
    <col min="1" max="1" width="11.140625" customWidth="1"/>
    <col min="2" max="2" width="19.42578125" customWidth="1"/>
    <col min="3" max="3" width="31.85546875" customWidth="1"/>
    <col min="4" max="4" width="23.28515625" customWidth="1"/>
    <col min="5" max="5" width="17.7109375" customWidth="1"/>
    <col min="6" max="6" width="14.7109375" customWidth="1"/>
    <col min="7" max="7" width="7.7109375" style="35" customWidth="1"/>
    <col min="9" max="9" width="11.5703125" customWidth="1"/>
    <col min="10" max="10" width="13.5703125" customWidth="1"/>
  </cols>
  <sheetData>
    <row r="1" spans="1:9" ht="44.45" customHeight="1" x14ac:dyDescent="0.35">
      <c r="A1" s="138" t="s">
        <v>0</v>
      </c>
      <c r="B1" s="131"/>
      <c r="C1" s="131"/>
      <c r="D1" s="106"/>
      <c r="E1" s="39" t="s">
        <v>61</v>
      </c>
      <c r="F1" s="64"/>
      <c r="G1" s="71" t="s">
        <v>75</v>
      </c>
      <c r="H1" s="71"/>
    </row>
    <row r="2" spans="1:9" ht="44.45" customHeight="1" x14ac:dyDescent="0.25">
      <c r="A2" s="105" t="s">
        <v>60</v>
      </c>
      <c r="B2" s="106"/>
      <c r="C2" s="106"/>
      <c r="E2" s="39"/>
      <c r="F2" s="55"/>
      <c r="G2" s="55"/>
    </row>
    <row r="3" spans="1:9" ht="80.25" customHeight="1" x14ac:dyDescent="0.25">
      <c r="A3" s="125" t="s">
        <v>70</v>
      </c>
      <c r="B3" s="126"/>
      <c r="C3" s="127"/>
      <c r="D3" s="106"/>
      <c r="E3" s="106"/>
      <c r="F3" s="106"/>
    </row>
    <row r="4" spans="1:9" ht="18.75" x14ac:dyDescent="0.3">
      <c r="A4" s="16"/>
      <c r="B4" s="24"/>
      <c r="C4" s="16"/>
      <c r="D4" s="16"/>
    </row>
    <row r="5" spans="1:9" ht="15.75" x14ac:dyDescent="0.25">
      <c r="A5" s="2"/>
      <c r="B5" s="4"/>
    </row>
    <row r="6" spans="1:9" ht="15.75" x14ac:dyDescent="0.25">
      <c r="A6" s="3"/>
      <c r="B6" s="4"/>
    </row>
    <row r="7" spans="1:9" ht="30" x14ac:dyDescent="0.25">
      <c r="A7" s="124" t="s">
        <v>1</v>
      </c>
      <c r="B7" s="106"/>
      <c r="C7" s="106"/>
      <c r="D7" s="106"/>
      <c r="E7" s="106"/>
      <c r="F7" s="106"/>
      <c r="G7" s="106"/>
    </row>
    <row r="8" spans="1:9" x14ac:dyDescent="0.25">
      <c r="A8" s="1"/>
    </row>
    <row r="9" spans="1:9" ht="16.5" thickBot="1" x14ac:dyDescent="0.3">
      <c r="A9" s="8"/>
      <c r="B9" s="9"/>
      <c r="C9" s="9"/>
      <c r="D9" s="9"/>
      <c r="E9" s="9"/>
      <c r="F9" s="9"/>
      <c r="G9" s="36"/>
    </row>
    <row r="10" spans="1:9" ht="34.9" customHeight="1" thickBot="1" x14ac:dyDescent="0.35">
      <c r="A10" s="6" t="s">
        <v>3</v>
      </c>
      <c r="B10" s="117"/>
      <c r="C10" s="118"/>
      <c r="D10" s="6" t="s">
        <v>2</v>
      </c>
      <c r="E10" s="107"/>
      <c r="F10" s="108"/>
      <c r="G10" s="108"/>
      <c r="H10" s="109"/>
      <c r="I10" s="110"/>
    </row>
    <row r="11" spans="1:9" ht="24.6" customHeight="1" thickBot="1" x14ac:dyDescent="0.3">
      <c r="A11" s="5" t="s">
        <v>4</v>
      </c>
      <c r="B11" s="119"/>
      <c r="C11" s="120"/>
      <c r="D11" s="5" t="s">
        <v>30</v>
      </c>
      <c r="E11" s="111"/>
      <c r="F11" s="112"/>
      <c r="G11" s="112"/>
      <c r="H11" s="113"/>
      <c r="I11" s="114"/>
    </row>
    <row r="12" spans="1:9" s="33" customFormat="1" ht="25.15" customHeight="1" thickBot="1" x14ac:dyDescent="0.3">
      <c r="A12" s="32"/>
      <c r="B12" s="121"/>
      <c r="C12" s="122"/>
      <c r="D12" s="34" t="s">
        <v>35</v>
      </c>
      <c r="E12" s="111"/>
      <c r="F12" s="112"/>
      <c r="G12" s="112"/>
      <c r="H12" s="113"/>
      <c r="I12" s="114"/>
    </row>
    <row r="13" spans="1:9" ht="27.6" customHeight="1" thickBot="1" x14ac:dyDescent="0.3">
      <c r="A13" s="5" t="s">
        <v>6</v>
      </c>
      <c r="B13" s="111"/>
      <c r="C13" s="123"/>
      <c r="D13" s="6" t="s">
        <v>5</v>
      </c>
      <c r="E13" s="111"/>
      <c r="F13" s="112"/>
      <c r="G13" s="115"/>
      <c r="H13" s="115"/>
      <c r="I13" s="116"/>
    </row>
    <row r="14" spans="1:9" ht="18.75" x14ac:dyDescent="0.3">
      <c r="A14" s="8"/>
      <c r="B14" s="9"/>
      <c r="C14" s="9"/>
      <c r="D14" s="9"/>
      <c r="E14" s="9"/>
      <c r="F14" s="9"/>
      <c r="G14" s="36"/>
      <c r="H14" s="16"/>
    </row>
    <row r="15" spans="1:9" ht="36.6" customHeight="1" thickBot="1" x14ac:dyDescent="0.35">
      <c r="A15" s="87" t="s">
        <v>31</v>
      </c>
      <c r="B15" s="88"/>
      <c r="C15" s="88"/>
      <c r="D15" s="88"/>
      <c r="E15" s="88"/>
      <c r="F15" s="88"/>
      <c r="G15" s="88"/>
      <c r="H15" s="88"/>
      <c r="I15" s="88"/>
    </row>
    <row r="16" spans="1:9" ht="24.6" customHeight="1" thickBot="1" x14ac:dyDescent="0.3">
      <c r="A16" s="7"/>
      <c r="B16" s="40"/>
      <c r="C16" s="41"/>
      <c r="D16" s="7"/>
      <c r="E16" s="27"/>
      <c r="F16" s="27"/>
      <c r="G16" s="27"/>
      <c r="H16" s="42"/>
      <c r="I16" s="42"/>
    </row>
    <row r="17" spans="1:9" ht="28.9" customHeight="1" thickBot="1" x14ac:dyDescent="0.3">
      <c r="A17" s="6" t="s">
        <v>3</v>
      </c>
      <c r="B17" s="92"/>
      <c r="C17" s="93"/>
      <c r="D17" s="6" t="s">
        <v>2</v>
      </c>
      <c r="E17" s="92"/>
      <c r="F17" s="94"/>
      <c r="G17" s="94"/>
      <c r="H17" s="95"/>
      <c r="I17" s="96"/>
    </row>
    <row r="18" spans="1:9" ht="24.6" customHeight="1" thickBot="1" x14ac:dyDescent="0.3">
      <c r="A18" s="5" t="s">
        <v>4</v>
      </c>
      <c r="B18" s="128"/>
      <c r="C18" s="93"/>
      <c r="D18" s="5" t="s">
        <v>30</v>
      </c>
      <c r="E18" s="129"/>
      <c r="F18" s="130"/>
      <c r="G18" s="130"/>
      <c r="H18" s="95"/>
      <c r="I18" s="96"/>
    </row>
    <row r="19" spans="1:9" ht="24.6" customHeight="1" thickBot="1" x14ac:dyDescent="0.3">
      <c r="A19" s="7"/>
      <c r="B19" s="40"/>
      <c r="C19" s="41"/>
      <c r="D19" s="7"/>
      <c r="E19" s="27"/>
      <c r="F19" s="27"/>
      <c r="G19" s="27"/>
      <c r="H19" s="42"/>
      <c r="I19" s="42"/>
    </row>
    <row r="20" spans="1:9" ht="25.9" customHeight="1" thickBot="1" x14ac:dyDescent="0.3">
      <c r="A20" s="6" t="s">
        <v>3</v>
      </c>
      <c r="B20" s="92"/>
      <c r="C20" s="93"/>
      <c r="D20" s="6" t="s">
        <v>2</v>
      </c>
      <c r="E20" s="92"/>
      <c r="F20" s="94"/>
      <c r="G20" s="94"/>
      <c r="H20" s="95"/>
      <c r="I20" s="96"/>
    </row>
    <row r="21" spans="1:9" ht="24.6" customHeight="1" thickBot="1" x14ac:dyDescent="0.3">
      <c r="A21" s="5" t="s">
        <v>4</v>
      </c>
      <c r="B21" s="128"/>
      <c r="C21" s="93"/>
      <c r="D21" s="5" t="s">
        <v>30</v>
      </c>
      <c r="E21" s="129"/>
      <c r="F21" s="130"/>
      <c r="G21" s="130"/>
      <c r="H21" s="95"/>
      <c r="I21" s="96"/>
    </row>
    <row r="22" spans="1:9" ht="24.6" customHeight="1" thickBot="1" x14ac:dyDescent="0.3">
      <c r="A22" s="7"/>
      <c r="B22" s="40"/>
      <c r="C22" s="41"/>
      <c r="D22" s="7"/>
      <c r="E22" s="27"/>
      <c r="F22" s="27"/>
      <c r="G22" s="27"/>
      <c r="H22" s="42"/>
      <c r="I22" s="42"/>
    </row>
    <row r="23" spans="1:9" ht="21" customHeight="1" thickBot="1" x14ac:dyDescent="0.3">
      <c r="A23" s="6" t="s">
        <v>3</v>
      </c>
      <c r="B23" s="92"/>
      <c r="C23" s="93"/>
      <c r="D23" s="6" t="s">
        <v>2</v>
      </c>
      <c r="E23" s="92"/>
      <c r="F23" s="94"/>
      <c r="G23" s="94"/>
      <c r="H23" s="95"/>
      <c r="I23" s="96"/>
    </row>
    <row r="24" spans="1:9" ht="24.6" customHeight="1" thickBot="1" x14ac:dyDescent="0.3">
      <c r="A24" s="5" t="s">
        <v>4</v>
      </c>
      <c r="B24" s="128"/>
      <c r="C24" s="93"/>
      <c r="D24" s="5" t="s">
        <v>30</v>
      </c>
      <c r="E24" s="129"/>
      <c r="F24" s="130"/>
      <c r="G24" s="130"/>
      <c r="H24" s="95"/>
      <c r="I24" s="96"/>
    </row>
    <row r="25" spans="1:9" ht="18.600000000000001" customHeight="1" x14ac:dyDescent="0.3">
      <c r="A25" s="28"/>
      <c r="B25" s="29"/>
      <c r="C25" s="28"/>
      <c r="D25" s="30"/>
      <c r="E25" s="31"/>
      <c r="F25" s="31"/>
      <c r="G25" s="38"/>
      <c r="H25" s="16"/>
    </row>
    <row r="26" spans="1:9" ht="27" customHeight="1" thickBot="1" x14ac:dyDescent="0.35">
      <c r="A26" s="141" t="s">
        <v>34</v>
      </c>
      <c r="B26" s="142"/>
      <c r="C26" s="28"/>
      <c r="D26" s="30"/>
      <c r="E26" s="31"/>
      <c r="F26" s="31"/>
      <c r="G26" s="38"/>
      <c r="H26" s="16"/>
    </row>
    <row r="27" spans="1:9" ht="21" customHeight="1" thickBot="1" x14ac:dyDescent="0.3">
      <c r="A27" s="6" t="s">
        <v>3</v>
      </c>
      <c r="B27" s="92"/>
      <c r="C27" s="93"/>
      <c r="D27" s="6" t="s">
        <v>2</v>
      </c>
      <c r="E27" s="92"/>
      <c r="F27" s="94"/>
      <c r="G27" s="94"/>
      <c r="H27" s="95"/>
      <c r="I27" s="96"/>
    </row>
    <row r="28" spans="1:9" ht="21" customHeight="1" thickBot="1" x14ac:dyDescent="0.3">
      <c r="A28" s="6" t="s">
        <v>3</v>
      </c>
      <c r="B28" s="92"/>
      <c r="C28" s="93"/>
      <c r="D28" s="6" t="s">
        <v>2</v>
      </c>
      <c r="E28" s="92"/>
      <c r="F28" s="94"/>
      <c r="G28" s="94"/>
      <c r="H28" s="95"/>
      <c r="I28" s="96"/>
    </row>
    <row r="29" spans="1:9" s="9" customFormat="1" ht="27.75" customHeight="1" x14ac:dyDescent="0.25">
      <c r="A29" s="100" t="s">
        <v>53</v>
      </c>
      <c r="B29" s="103"/>
      <c r="C29" s="103"/>
      <c r="D29" s="103"/>
      <c r="E29" s="103"/>
      <c r="F29" s="103"/>
      <c r="G29" s="37"/>
    </row>
    <row r="30" spans="1:9" s="9" customFormat="1" ht="150" customHeight="1" x14ac:dyDescent="0.25">
      <c r="A30" s="97" t="s">
        <v>73</v>
      </c>
      <c r="B30" s="98"/>
      <c r="C30" s="98"/>
      <c r="D30" s="98"/>
      <c r="E30" s="98"/>
      <c r="F30" s="98"/>
      <c r="G30" s="99"/>
      <c r="H30" s="99"/>
      <c r="I30" s="99"/>
    </row>
    <row r="31" spans="1:9" s="9" customFormat="1" ht="25.9" customHeight="1" x14ac:dyDescent="0.25">
      <c r="A31" s="100" t="s">
        <v>37</v>
      </c>
      <c r="B31" s="100"/>
      <c r="C31" s="100"/>
      <c r="D31" s="100"/>
      <c r="E31" s="100"/>
      <c r="F31" s="100"/>
      <c r="G31" s="100"/>
      <c r="H31" s="100"/>
      <c r="I31" s="100"/>
    </row>
    <row r="32" spans="1:9" ht="24" customHeight="1" x14ac:dyDescent="0.3">
      <c r="A32" s="1"/>
      <c r="B32" s="10" t="s">
        <v>51</v>
      </c>
      <c r="C32" s="56"/>
      <c r="D32" s="10" t="s">
        <v>52</v>
      </c>
      <c r="E32" s="104"/>
      <c r="F32" s="104"/>
      <c r="G32" s="36"/>
      <c r="H32" s="16"/>
    </row>
    <row r="33" spans="1:11" ht="77.45" customHeight="1" x14ac:dyDescent="0.4">
      <c r="A33" s="1"/>
      <c r="B33" s="10" t="s">
        <v>55</v>
      </c>
      <c r="C33" s="51">
        <f>J79</f>
        <v>0</v>
      </c>
      <c r="D33" s="11" t="s">
        <v>56</v>
      </c>
      <c r="E33" s="101">
        <f>(A71+A70)*50</f>
        <v>0</v>
      </c>
      <c r="F33" s="102"/>
      <c r="G33" s="44"/>
      <c r="H33" s="36"/>
      <c r="I33" s="16"/>
    </row>
    <row r="34" spans="1:11" ht="39.6" customHeight="1" x14ac:dyDescent="0.3">
      <c r="A34" s="1"/>
      <c r="B34" s="10" t="s">
        <v>7</v>
      </c>
      <c r="C34" s="50">
        <f>C32</f>
        <v>0</v>
      </c>
      <c r="D34" s="11"/>
      <c r="E34" s="89">
        <f>C32</f>
        <v>0</v>
      </c>
      <c r="F34" s="89"/>
      <c r="G34" s="36"/>
      <c r="H34" s="16"/>
    </row>
    <row r="35" spans="1:11" ht="28.15" customHeight="1" x14ac:dyDescent="0.3">
      <c r="A35" s="9"/>
      <c r="B35" s="10"/>
      <c r="C35" s="65" t="s">
        <v>69</v>
      </c>
      <c r="D35" s="11" t="s">
        <v>8</v>
      </c>
      <c r="E35" s="90" t="s">
        <v>9</v>
      </c>
      <c r="F35" s="90"/>
      <c r="G35" s="36"/>
      <c r="H35" s="16"/>
    </row>
    <row r="36" spans="1:11" ht="54" customHeight="1" x14ac:dyDescent="0.4">
      <c r="A36" s="9"/>
      <c r="B36" s="53" t="s">
        <v>59</v>
      </c>
      <c r="C36" s="51">
        <f>C33+E33</f>
        <v>0</v>
      </c>
      <c r="D36" s="11" t="s">
        <v>10</v>
      </c>
      <c r="E36" s="90" t="s">
        <v>9</v>
      </c>
      <c r="F36" s="90"/>
      <c r="G36" s="36"/>
      <c r="H36" s="16"/>
    </row>
    <row r="37" spans="1:11" ht="38.450000000000003" customHeight="1" x14ac:dyDescent="0.3">
      <c r="A37" s="9"/>
      <c r="B37" s="12"/>
      <c r="C37" s="12"/>
      <c r="D37" s="11" t="s">
        <v>11</v>
      </c>
      <c r="E37" s="91"/>
      <c r="F37" s="91"/>
      <c r="G37" s="36"/>
      <c r="H37" s="16"/>
    </row>
    <row r="38" spans="1:11" ht="22.9" customHeight="1" thickBot="1" x14ac:dyDescent="0.35">
      <c r="A38" s="9"/>
      <c r="B38" s="12"/>
      <c r="C38" s="12"/>
      <c r="D38" s="14"/>
      <c r="E38" s="74"/>
      <c r="F38" s="74"/>
      <c r="G38" s="36"/>
      <c r="H38" s="16"/>
    </row>
    <row r="39" spans="1:11" ht="30.75" thickBot="1" x14ac:dyDescent="0.35">
      <c r="A39" s="9"/>
      <c r="B39" s="12"/>
      <c r="C39" s="12"/>
      <c r="D39" s="13" t="s">
        <v>12</v>
      </c>
      <c r="E39" s="75"/>
      <c r="F39" s="76"/>
      <c r="G39" s="36"/>
      <c r="H39" s="131"/>
      <c r="I39" s="132"/>
      <c r="J39" s="132"/>
    </row>
    <row r="40" spans="1:11" ht="45.75" thickBot="1" x14ac:dyDescent="0.35">
      <c r="A40" s="9"/>
      <c r="B40" s="12"/>
      <c r="C40" s="12"/>
      <c r="D40" s="45" t="s">
        <v>57</v>
      </c>
      <c r="E40" s="77"/>
      <c r="F40" s="78"/>
      <c r="G40" s="36"/>
      <c r="H40" s="16"/>
    </row>
    <row r="41" spans="1:11" s="46" customFormat="1" ht="53.25" customHeight="1" x14ac:dyDescent="0.35">
      <c r="B41" s="47" t="s">
        <v>36</v>
      </c>
      <c r="C41" s="47">
        <f>E10</f>
        <v>0</v>
      </c>
      <c r="D41" s="47" t="s">
        <v>51</v>
      </c>
      <c r="E41" s="48">
        <f>C32</f>
        <v>0</v>
      </c>
      <c r="F41" s="48"/>
      <c r="G41" s="47" t="s">
        <v>52</v>
      </c>
      <c r="H41" s="47"/>
      <c r="I41" s="82">
        <f>E32</f>
        <v>0</v>
      </c>
      <c r="J41" s="83"/>
      <c r="K41" s="47"/>
    </row>
    <row r="42" spans="1:11" s="46" customFormat="1" ht="53.25" customHeight="1" x14ac:dyDescent="0.35">
      <c r="B42" s="47"/>
      <c r="C42" s="47"/>
      <c r="D42" s="47"/>
      <c r="E42" s="48"/>
      <c r="F42" s="48"/>
      <c r="G42" s="47"/>
      <c r="H42" s="47"/>
      <c r="I42" s="48"/>
      <c r="J42" s="62"/>
      <c r="K42" s="47"/>
    </row>
    <row r="43" spans="1:11" ht="80.25" customHeight="1" x14ac:dyDescent="0.3">
      <c r="A43" s="133" t="s">
        <v>66</v>
      </c>
      <c r="B43" s="134"/>
      <c r="C43" s="134"/>
      <c r="D43" s="134"/>
      <c r="E43" s="134"/>
      <c r="F43" s="134"/>
      <c r="G43" s="134"/>
      <c r="H43" s="134"/>
      <c r="I43" s="134"/>
      <c r="J43" s="134"/>
    </row>
    <row r="44" spans="1:11" ht="80.25" customHeight="1" thickBot="1" x14ac:dyDescent="0.35">
      <c r="A44" s="63"/>
      <c r="B44" s="46"/>
      <c r="C44" s="46"/>
      <c r="D44" s="46"/>
      <c r="E44" s="46"/>
      <c r="F44" s="46"/>
      <c r="G44" s="46"/>
      <c r="H44" s="46"/>
      <c r="I44" s="46"/>
      <c r="J44" s="46"/>
    </row>
    <row r="45" spans="1:11" s="20" customFormat="1" ht="80.45" customHeight="1" thickBot="1" x14ac:dyDescent="0.35">
      <c r="A45" s="57" t="s">
        <v>13</v>
      </c>
      <c r="B45" s="17" t="s">
        <v>38</v>
      </c>
      <c r="C45" s="143" t="s">
        <v>14</v>
      </c>
      <c r="D45" s="144"/>
      <c r="E45" s="18"/>
      <c r="F45" s="59" t="s">
        <v>15</v>
      </c>
      <c r="G45" s="59" t="s">
        <v>40</v>
      </c>
      <c r="H45" s="59" t="s">
        <v>39</v>
      </c>
      <c r="I45" s="19" t="s">
        <v>16</v>
      </c>
      <c r="J45" s="19" t="s">
        <v>17</v>
      </c>
    </row>
    <row r="46" spans="1:11" s="16" customFormat="1" ht="19.5" thickBot="1" x14ac:dyDescent="0.35">
      <c r="A46" s="58"/>
      <c r="B46" s="66"/>
      <c r="C46" s="69" t="s">
        <v>29</v>
      </c>
      <c r="D46" s="70"/>
      <c r="E46" s="54" t="str">
        <f>IF(SUM(G46,H46)&lt;&gt;A46,"Anzahl Mitgl./Nichtmitgl.?","")</f>
        <v/>
      </c>
      <c r="F46" s="60"/>
      <c r="G46" s="60"/>
      <c r="H46" s="60"/>
      <c r="I46" s="21">
        <v>5</v>
      </c>
      <c r="J46" s="22">
        <f>F46*G46*I46+F46*(H46*1.5)*I46</f>
        <v>0</v>
      </c>
    </row>
    <row r="47" spans="1:11" s="16" customFormat="1" ht="19.5" thickBot="1" x14ac:dyDescent="0.35">
      <c r="A47" s="58"/>
      <c r="B47" s="66"/>
      <c r="C47" s="69" t="s">
        <v>18</v>
      </c>
      <c r="D47" s="70"/>
      <c r="E47" s="54" t="str">
        <f>IF(SUM(G47,H47)&lt;&gt;A47,"Anzahl Mitgl./Nichtmitgl.?","")</f>
        <v/>
      </c>
      <c r="F47" s="60"/>
      <c r="G47" s="60"/>
      <c r="H47" s="60"/>
      <c r="I47" s="21">
        <v>5</v>
      </c>
      <c r="J47" s="21">
        <f>F47*G47*I47+F47*(H47*1.5)*I47</f>
        <v>0</v>
      </c>
    </row>
    <row r="48" spans="1:11" s="16" customFormat="1" ht="19.5" thickBot="1" x14ac:dyDescent="0.35">
      <c r="A48" s="58"/>
      <c r="B48" s="66"/>
      <c r="C48" s="69" t="s">
        <v>19</v>
      </c>
      <c r="D48" s="70"/>
      <c r="E48" s="54" t="str">
        <f t="shared" ref="E48:E78" si="0">IF(SUM(G48,H48)&lt;&gt;A48,"Anzahl Mitgl./Nichtmitgl.?","")</f>
        <v/>
      </c>
      <c r="F48" s="60"/>
      <c r="G48" s="60"/>
      <c r="H48" s="60"/>
      <c r="I48" s="21">
        <v>5</v>
      </c>
      <c r="J48" s="21">
        <f t="shared" ref="J48:J78" si="1">F48*G48*I48+F48*(H48*1.5)*I48</f>
        <v>0</v>
      </c>
    </row>
    <row r="49" spans="1:10" s="16" customFormat="1" ht="38.25" customHeight="1" thickBot="1" x14ac:dyDescent="0.35">
      <c r="A49" s="58"/>
      <c r="B49" s="66"/>
      <c r="C49" s="86" t="s">
        <v>62</v>
      </c>
      <c r="D49" s="70"/>
      <c r="E49" s="54" t="str">
        <f t="shared" si="0"/>
        <v/>
      </c>
      <c r="F49" s="60"/>
      <c r="G49" s="60"/>
      <c r="H49" s="60"/>
      <c r="I49" s="21">
        <v>5</v>
      </c>
      <c r="J49" s="21">
        <f t="shared" si="1"/>
        <v>0</v>
      </c>
    </row>
    <row r="50" spans="1:10" s="16" customFormat="1" ht="19.5" thickBot="1" x14ac:dyDescent="0.35">
      <c r="A50" s="58"/>
      <c r="B50" s="66"/>
      <c r="C50" s="86" t="s">
        <v>20</v>
      </c>
      <c r="D50" s="70"/>
      <c r="E50" s="54" t="str">
        <f t="shared" si="0"/>
        <v/>
      </c>
      <c r="F50" s="60"/>
      <c r="G50" s="60"/>
      <c r="H50" s="60"/>
      <c r="I50" s="21">
        <v>5</v>
      </c>
      <c r="J50" s="21">
        <f t="shared" si="1"/>
        <v>0</v>
      </c>
    </row>
    <row r="51" spans="1:10" s="16" customFormat="1" ht="19.5" thickBot="1" x14ac:dyDescent="0.35">
      <c r="A51" s="58"/>
      <c r="B51" s="66"/>
      <c r="C51" s="86" t="s">
        <v>21</v>
      </c>
      <c r="D51" s="70"/>
      <c r="E51" s="54" t="str">
        <f t="shared" si="0"/>
        <v/>
      </c>
      <c r="F51" s="60"/>
      <c r="G51" s="60"/>
      <c r="H51" s="60"/>
      <c r="I51" s="21">
        <v>5</v>
      </c>
      <c r="J51" s="21">
        <f t="shared" si="1"/>
        <v>0</v>
      </c>
    </row>
    <row r="52" spans="1:10" s="16" customFormat="1" ht="23.25" customHeight="1" thickBot="1" x14ac:dyDescent="0.35">
      <c r="A52" s="58"/>
      <c r="B52" s="66"/>
      <c r="C52" s="86" t="s">
        <v>74</v>
      </c>
      <c r="D52" s="70"/>
      <c r="E52" s="54" t="str">
        <f t="shared" si="0"/>
        <v/>
      </c>
      <c r="F52" s="60"/>
      <c r="G52" s="60"/>
      <c r="H52" s="60"/>
      <c r="I52" s="21">
        <v>5</v>
      </c>
      <c r="J52" s="21">
        <f t="shared" si="1"/>
        <v>0</v>
      </c>
    </row>
    <row r="53" spans="1:10" s="16" customFormat="1" ht="74.25" customHeight="1" thickBot="1" x14ac:dyDescent="0.35">
      <c r="A53" s="58"/>
      <c r="B53" s="66"/>
      <c r="C53" s="86" t="s">
        <v>32</v>
      </c>
      <c r="D53" s="70"/>
      <c r="E53" s="54" t="str">
        <f t="shared" si="0"/>
        <v/>
      </c>
      <c r="F53" s="60"/>
      <c r="G53" s="60"/>
      <c r="H53" s="60"/>
      <c r="I53" s="21">
        <v>4</v>
      </c>
      <c r="J53" s="21">
        <f t="shared" si="1"/>
        <v>0</v>
      </c>
    </row>
    <row r="54" spans="1:10" s="16" customFormat="1" ht="54.75" customHeight="1" thickBot="1" x14ac:dyDescent="0.35">
      <c r="A54" s="58"/>
      <c r="B54" s="66"/>
      <c r="C54" s="86" t="s">
        <v>72</v>
      </c>
      <c r="D54" s="70"/>
      <c r="E54" s="54"/>
      <c r="F54" s="60"/>
      <c r="G54" s="60"/>
      <c r="H54" s="60"/>
      <c r="I54" s="21">
        <v>8</v>
      </c>
      <c r="J54" s="21">
        <f t="shared" si="1"/>
        <v>0</v>
      </c>
    </row>
    <row r="55" spans="1:10" s="16" customFormat="1" ht="19.5" thickBot="1" x14ac:dyDescent="0.35">
      <c r="A55" s="58"/>
      <c r="B55" s="66"/>
      <c r="C55" s="69" t="s">
        <v>71</v>
      </c>
      <c r="D55" s="70"/>
      <c r="E55" s="54" t="str">
        <f>IF(SUM(G55,H55)&lt;&gt;A55,"Anzahl Mitgl./Nichtmitgl.?","")</f>
        <v/>
      </c>
      <c r="F55" s="60"/>
      <c r="G55" s="60"/>
      <c r="H55" s="60"/>
      <c r="I55" s="21">
        <v>3</v>
      </c>
      <c r="J55" s="21">
        <f>F55*G55*I55+F55*(H55*1.5)*I55</f>
        <v>0</v>
      </c>
    </row>
    <row r="56" spans="1:10" s="16" customFormat="1" ht="19.5" thickBot="1" x14ac:dyDescent="0.35">
      <c r="A56" s="58"/>
      <c r="B56" s="66"/>
      <c r="C56" s="69" t="s">
        <v>67</v>
      </c>
      <c r="D56" s="70"/>
      <c r="E56" s="54" t="str">
        <f>IF(SUM(G56,H56)&lt;&gt;A56,"Anzahl Mitgl./Nichtmitgl.?","")</f>
        <v/>
      </c>
      <c r="F56" s="60"/>
      <c r="G56" s="60"/>
      <c r="H56" s="60"/>
      <c r="I56" s="21">
        <v>3</v>
      </c>
      <c r="J56" s="21">
        <f>F56*G56*I56+F56*(H56*1.5)*I56</f>
        <v>0</v>
      </c>
    </row>
    <row r="57" spans="1:10" s="16" customFormat="1" ht="42.75" customHeight="1" thickBot="1" x14ac:dyDescent="0.35">
      <c r="A57" s="58"/>
      <c r="B57" s="66"/>
      <c r="C57" s="69" t="s">
        <v>68</v>
      </c>
      <c r="D57" s="70"/>
      <c r="E57" s="54" t="str">
        <f>IF(SUM(G57,H57)&lt;&gt;A57,"Anzahl Mitgl./Nichtmitgl.?","")</f>
        <v/>
      </c>
      <c r="F57" s="60"/>
      <c r="G57" s="60"/>
      <c r="H57" s="60"/>
      <c r="I57" s="21">
        <v>5</v>
      </c>
      <c r="J57" s="21">
        <f>F57*G57*I57+F57*(H57*1.5)*I57</f>
        <v>0</v>
      </c>
    </row>
    <row r="58" spans="1:10" s="16" customFormat="1" ht="39" customHeight="1" thickBot="1" x14ac:dyDescent="0.35">
      <c r="A58" s="58"/>
      <c r="B58" s="66"/>
      <c r="C58" s="69" t="s">
        <v>41</v>
      </c>
      <c r="D58" s="70"/>
      <c r="E58" s="54" t="str">
        <f t="shared" si="0"/>
        <v/>
      </c>
      <c r="F58" s="60"/>
      <c r="G58" s="60"/>
      <c r="H58" s="60"/>
      <c r="I58" s="21">
        <v>5</v>
      </c>
      <c r="J58" s="21">
        <f t="shared" si="1"/>
        <v>0</v>
      </c>
    </row>
    <row r="59" spans="1:10" s="16" customFormat="1" ht="19.5" thickBot="1" x14ac:dyDescent="0.35">
      <c r="A59" s="58"/>
      <c r="B59" s="66"/>
      <c r="C59" s="84" t="s">
        <v>22</v>
      </c>
      <c r="D59" s="85"/>
      <c r="E59" s="54" t="str">
        <f t="shared" si="0"/>
        <v/>
      </c>
      <c r="F59" s="60"/>
      <c r="G59" s="60"/>
      <c r="H59" s="60"/>
      <c r="I59" s="21"/>
      <c r="J59" s="21"/>
    </row>
    <row r="60" spans="1:10" s="16" customFormat="1" ht="19.5" thickBot="1" x14ac:dyDescent="0.35">
      <c r="A60" s="58"/>
      <c r="B60" s="66"/>
      <c r="C60" s="69" t="s">
        <v>42</v>
      </c>
      <c r="D60" s="70"/>
      <c r="E60" s="54" t="str">
        <f t="shared" si="0"/>
        <v/>
      </c>
      <c r="F60" s="60"/>
      <c r="G60" s="60"/>
      <c r="H60" s="60"/>
      <c r="I60" s="21">
        <v>5</v>
      </c>
      <c r="J60" s="21">
        <f t="shared" si="1"/>
        <v>0</v>
      </c>
    </row>
    <row r="61" spans="1:10" s="16" customFormat="1" ht="19.5" thickBot="1" x14ac:dyDescent="0.35">
      <c r="A61" s="58"/>
      <c r="B61" s="66"/>
      <c r="C61" s="69" t="s">
        <v>43</v>
      </c>
      <c r="D61" s="70"/>
      <c r="E61" s="54" t="str">
        <f t="shared" si="0"/>
        <v/>
      </c>
      <c r="F61" s="60"/>
      <c r="G61" s="60"/>
      <c r="H61" s="60"/>
      <c r="I61" s="21">
        <v>5</v>
      </c>
      <c r="J61" s="21">
        <f t="shared" si="1"/>
        <v>0</v>
      </c>
    </row>
    <row r="62" spans="1:10" s="16" customFormat="1" ht="19.5" thickBot="1" x14ac:dyDescent="0.35">
      <c r="A62" s="58"/>
      <c r="B62" s="66"/>
      <c r="C62" s="69" t="s">
        <v>44</v>
      </c>
      <c r="D62" s="70"/>
      <c r="E62" s="54" t="str">
        <f t="shared" si="0"/>
        <v/>
      </c>
      <c r="F62" s="60"/>
      <c r="G62" s="60"/>
      <c r="H62" s="60"/>
      <c r="I62" s="21">
        <v>5</v>
      </c>
      <c r="J62" s="21">
        <f t="shared" si="1"/>
        <v>0</v>
      </c>
    </row>
    <row r="63" spans="1:10" s="16" customFormat="1" ht="19.5" thickBot="1" x14ac:dyDescent="0.35">
      <c r="A63" s="58"/>
      <c r="B63" s="66"/>
      <c r="C63" s="69" t="s">
        <v>45</v>
      </c>
      <c r="D63" s="70"/>
      <c r="E63" s="54" t="str">
        <f t="shared" si="0"/>
        <v/>
      </c>
      <c r="F63" s="60"/>
      <c r="G63" s="60"/>
      <c r="H63" s="60"/>
      <c r="I63" s="21">
        <v>5</v>
      </c>
      <c r="J63" s="21">
        <f t="shared" si="1"/>
        <v>0</v>
      </c>
    </row>
    <row r="64" spans="1:10" s="16" customFormat="1" ht="19.5" thickBot="1" x14ac:dyDescent="0.35">
      <c r="A64" s="58"/>
      <c r="B64" s="66"/>
      <c r="C64" s="84" t="s">
        <v>23</v>
      </c>
      <c r="D64" s="85"/>
      <c r="E64" s="54" t="str">
        <f t="shared" si="0"/>
        <v/>
      </c>
      <c r="F64" s="61"/>
      <c r="G64" s="61"/>
      <c r="H64" s="61"/>
      <c r="I64" s="26"/>
      <c r="J64" s="21"/>
    </row>
    <row r="65" spans="1:10" s="16" customFormat="1" ht="19.5" thickBot="1" x14ac:dyDescent="0.35">
      <c r="A65" s="58"/>
      <c r="B65" s="67"/>
      <c r="C65" s="69" t="s">
        <v>46</v>
      </c>
      <c r="D65" s="70"/>
      <c r="E65" s="54" t="str">
        <f t="shared" si="0"/>
        <v/>
      </c>
      <c r="F65" s="61"/>
      <c r="G65" s="61"/>
      <c r="H65" s="61"/>
      <c r="I65" s="26">
        <v>5</v>
      </c>
      <c r="J65" s="21">
        <f t="shared" si="1"/>
        <v>0</v>
      </c>
    </row>
    <row r="66" spans="1:10" s="16" customFormat="1" ht="19.5" thickBot="1" x14ac:dyDescent="0.35">
      <c r="A66" s="58"/>
      <c r="B66" s="68"/>
      <c r="C66" s="69" t="s">
        <v>47</v>
      </c>
      <c r="D66" s="70"/>
      <c r="E66" s="54" t="str">
        <f t="shared" si="0"/>
        <v/>
      </c>
      <c r="F66" s="61"/>
      <c r="G66" s="61"/>
      <c r="H66" s="61"/>
      <c r="I66" s="26">
        <v>5</v>
      </c>
      <c r="J66" s="21">
        <f t="shared" si="1"/>
        <v>0</v>
      </c>
    </row>
    <row r="67" spans="1:10" s="16" customFormat="1" ht="19.5" thickBot="1" x14ac:dyDescent="0.35">
      <c r="A67" s="58"/>
      <c r="B67" s="66"/>
      <c r="C67" s="69" t="s">
        <v>48</v>
      </c>
      <c r="D67" s="70"/>
      <c r="E67" s="54" t="str">
        <f t="shared" si="0"/>
        <v/>
      </c>
      <c r="F67" s="61"/>
      <c r="G67" s="61"/>
      <c r="H67" s="61"/>
      <c r="I67" s="26">
        <v>5</v>
      </c>
      <c r="J67" s="21">
        <f t="shared" si="1"/>
        <v>0</v>
      </c>
    </row>
    <row r="68" spans="1:10" s="16" customFormat="1" ht="19.5" thickBot="1" x14ac:dyDescent="0.35">
      <c r="A68" s="58"/>
      <c r="B68" s="66"/>
      <c r="C68" s="69" t="s">
        <v>49</v>
      </c>
      <c r="D68" s="70"/>
      <c r="E68" s="54" t="str">
        <f t="shared" si="0"/>
        <v/>
      </c>
      <c r="F68" s="61"/>
      <c r="G68" s="61"/>
      <c r="H68" s="61"/>
      <c r="I68" s="26">
        <v>5</v>
      </c>
      <c r="J68" s="21">
        <f t="shared" si="1"/>
        <v>0</v>
      </c>
    </row>
    <row r="69" spans="1:10" s="16" customFormat="1" ht="19.5" thickBot="1" x14ac:dyDescent="0.35">
      <c r="A69" s="58"/>
      <c r="B69" s="66"/>
      <c r="C69" s="69" t="s">
        <v>50</v>
      </c>
      <c r="D69" s="70"/>
      <c r="E69" s="54" t="str">
        <f t="shared" si="0"/>
        <v/>
      </c>
      <c r="F69" s="60"/>
      <c r="G69" s="60"/>
      <c r="H69" s="60"/>
      <c r="I69" s="21">
        <v>5</v>
      </c>
      <c r="J69" s="21">
        <f t="shared" si="1"/>
        <v>0</v>
      </c>
    </row>
    <row r="70" spans="1:10" s="16" customFormat="1" ht="57.6" customHeight="1" thickBot="1" x14ac:dyDescent="0.35">
      <c r="A70" s="58"/>
      <c r="B70" s="66"/>
      <c r="C70" s="69" t="s">
        <v>33</v>
      </c>
      <c r="D70" s="70"/>
      <c r="E70" s="54" t="str">
        <f t="shared" si="0"/>
        <v/>
      </c>
      <c r="F70" s="60"/>
      <c r="G70" s="60"/>
      <c r="H70" s="60"/>
      <c r="I70" s="21">
        <v>20</v>
      </c>
      <c r="J70" s="21">
        <f t="shared" si="1"/>
        <v>0</v>
      </c>
    </row>
    <row r="71" spans="1:10" s="16" customFormat="1" ht="43.15" customHeight="1" thickBot="1" x14ac:dyDescent="0.35">
      <c r="A71" s="58"/>
      <c r="B71" s="66"/>
      <c r="C71" s="69" t="s">
        <v>24</v>
      </c>
      <c r="D71" s="70"/>
      <c r="E71" s="54" t="str">
        <f t="shared" si="0"/>
        <v/>
      </c>
      <c r="F71" s="60"/>
      <c r="G71" s="60"/>
      <c r="H71" s="60"/>
      <c r="I71" s="21">
        <v>15</v>
      </c>
      <c r="J71" s="21">
        <f t="shared" si="1"/>
        <v>0</v>
      </c>
    </row>
    <row r="72" spans="1:10" s="16" customFormat="1" ht="33.6" customHeight="1" thickBot="1" x14ac:dyDescent="0.35">
      <c r="A72" s="58"/>
      <c r="B72" s="66"/>
      <c r="C72" s="69" t="s">
        <v>25</v>
      </c>
      <c r="D72" s="70"/>
      <c r="E72" s="54" t="str">
        <f t="shared" si="0"/>
        <v/>
      </c>
      <c r="F72" s="60"/>
      <c r="G72" s="60"/>
      <c r="H72" s="60"/>
      <c r="I72" s="21">
        <v>3</v>
      </c>
      <c r="J72" s="21">
        <f t="shared" si="1"/>
        <v>0</v>
      </c>
    </row>
    <row r="73" spans="1:10" s="16" customFormat="1" ht="19.5" thickBot="1" x14ac:dyDescent="0.35">
      <c r="A73" s="58"/>
      <c r="B73" s="66"/>
      <c r="C73" s="69" t="s">
        <v>26</v>
      </c>
      <c r="D73" s="70"/>
      <c r="E73" s="54" t="str">
        <f t="shared" si="0"/>
        <v/>
      </c>
      <c r="F73" s="60"/>
      <c r="G73" s="60"/>
      <c r="H73" s="60"/>
      <c r="I73" s="21">
        <v>3</v>
      </c>
      <c r="J73" s="21">
        <f t="shared" si="1"/>
        <v>0</v>
      </c>
    </row>
    <row r="74" spans="1:10" s="16" customFormat="1" ht="19.5" thickBot="1" x14ac:dyDescent="0.35">
      <c r="A74" s="58"/>
      <c r="B74" s="66"/>
      <c r="C74" s="69" t="s">
        <v>27</v>
      </c>
      <c r="D74" s="70"/>
      <c r="E74" s="54" t="str">
        <f t="shared" si="0"/>
        <v/>
      </c>
      <c r="F74" s="60"/>
      <c r="G74" s="60"/>
      <c r="H74" s="60"/>
      <c r="I74" s="21"/>
      <c r="J74" s="21"/>
    </row>
    <row r="75" spans="1:10" s="16" customFormat="1" ht="19.5" thickBot="1" x14ac:dyDescent="0.35">
      <c r="A75" s="58"/>
      <c r="B75" s="66"/>
      <c r="C75" s="69" t="s">
        <v>64</v>
      </c>
      <c r="D75" s="70"/>
      <c r="E75" s="54" t="str">
        <f t="shared" si="0"/>
        <v/>
      </c>
      <c r="F75" s="60"/>
      <c r="G75" s="60"/>
      <c r="H75" s="60"/>
      <c r="I75" s="21">
        <v>15</v>
      </c>
      <c r="J75" s="21">
        <f t="shared" si="1"/>
        <v>0</v>
      </c>
    </row>
    <row r="76" spans="1:10" s="16" customFormat="1" ht="19.5" thickBot="1" x14ac:dyDescent="0.35">
      <c r="A76" s="58"/>
      <c r="B76" s="66"/>
      <c r="C76" s="69" t="s">
        <v>63</v>
      </c>
      <c r="D76" s="70"/>
      <c r="E76" s="54" t="str">
        <f t="shared" si="0"/>
        <v/>
      </c>
      <c r="F76" s="60"/>
      <c r="G76" s="60"/>
      <c r="H76" s="60"/>
      <c r="I76" s="21">
        <v>15</v>
      </c>
      <c r="J76" s="21">
        <f t="shared" si="1"/>
        <v>0</v>
      </c>
    </row>
    <row r="77" spans="1:10" s="16" customFormat="1" ht="19.5" thickBot="1" x14ac:dyDescent="0.35">
      <c r="A77" s="58"/>
      <c r="B77" s="66"/>
      <c r="C77" s="69" t="s">
        <v>65</v>
      </c>
      <c r="D77" s="70"/>
      <c r="E77" s="54" t="str">
        <f t="shared" si="0"/>
        <v/>
      </c>
      <c r="F77" s="60"/>
      <c r="G77" s="60"/>
      <c r="H77" s="60"/>
      <c r="I77" s="21">
        <v>15</v>
      </c>
      <c r="J77" s="21">
        <f t="shared" si="1"/>
        <v>0</v>
      </c>
    </row>
    <row r="78" spans="1:10" s="16" customFormat="1" ht="39.6" customHeight="1" thickBot="1" x14ac:dyDescent="0.35">
      <c r="A78" s="58"/>
      <c r="B78" s="66"/>
      <c r="C78" s="69" t="s">
        <v>28</v>
      </c>
      <c r="D78" s="70"/>
      <c r="E78" s="54" t="str">
        <f t="shared" si="0"/>
        <v/>
      </c>
      <c r="F78" s="60"/>
      <c r="G78" s="60"/>
      <c r="H78" s="60"/>
      <c r="I78" s="21">
        <v>10</v>
      </c>
      <c r="J78" s="21">
        <f t="shared" si="1"/>
        <v>0</v>
      </c>
    </row>
    <row r="79" spans="1:10" s="16" customFormat="1" ht="58.15" customHeight="1" thickBot="1" x14ac:dyDescent="0.35">
      <c r="A79" s="23"/>
      <c r="B79" s="23"/>
      <c r="D79" s="139"/>
      <c r="E79" s="140"/>
      <c r="F79" s="79" t="s">
        <v>54</v>
      </c>
      <c r="G79" s="80"/>
      <c r="H79" s="80"/>
      <c r="I79" s="81"/>
      <c r="J79" s="52">
        <f>SUM(J47:J78)</f>
        <v>0</v>
      </c>
    </row>
    <row r="80" spans="1:10" s="16" customFormat="1" ht="58.15" customHeight="1" x14ac:dyDescent="0.3">
      <c r="A80" s="43"/>
      <c r="B80" s="43"/>
      <c r="C80" s="49" t="s">
        <v>58</v>
      </c>
      <c r="D80" s="72">
        <f>C32</f>
        <v>0</v>
      </c>
      <c r="E80" s="73"/>
      <c r="F80" s="49" t="s">
        <v>11</v>
      </c>
      <c r="G80" s="135"/>
      <c r="H80" s="136"/>
      <c r="I80" s="136"/>
      <c r="J80" s="137"/>
    </row>
    <row r="81" spans="1:8" ht="18.75" x14ac:dyDescent="0.3">
      <c r="A81" s="25"/>
      <c r="B81" s="16"/>
      <c r="C81" s="16"/>
      <c r="D81" s="16"/>
      <c r="E81" s="16"/>
      <c r="F81" s="16"/>
      <c r="G81" s="15"/>
      <c r="H81" s="16"/>
    </row>
  </sheetData>
  <mergeCells count="84">
    <mergeCell ref="H39:J39"/>
    <mergeCell ref="A43:J43"/>
    <mergeCell ref="G80:J80"/>
    <mergeCell ref="A1:D1"/>
    <mergeCell ref="D79:E79"/>
    <mergeCell ref="A26:B26"/>
    <mergeCell ref="C77:D77"/>
    <mergeCell ref="C78:D78"/>
    <mergeCell ref="C46:D46"/>
    <mergeCell ref="C45:D45"/>
    <mergeCell ref="C71:D71"/>
    <mergeCell ref="C72:D72"/>
    <mergeCell ref="C73:D73"/>
    <mergeCell ref="C74:D74"/>
    <mergeCell ref="C75:D75"/>
    <mergeCell ref="C76:D76"/>
    <mergeCell ref="C70:D70"/>
    <mergeCell ref="C60:D60"/>
    <mergeCell ref="C61:D61"/>
    <mergeCell ref="C62:D62"/>
    <mergeCell ref="C63:D63"/>
    <mergeCell ref="C64:D64"/>
    <mergeCell ref="C65:D65"/>
    <mergeCell ref="C66:D66"/>
    <mergeCell ref="C67:D67"/>
    <mergeCell ref="C68:D68"/>
    <mergeCell ref="C69:D69"/>
    <mergeCell ref="C55:D55"/>
    <mergeCell ref="C51:D51"/>
    <mergeCell ref="C52:D52"/>
    <mergeCell ref="C53:D53"/>
    <mergeCell ref="C56:D56"/>
    <mergeCell ref="C54:D54"/>
    <mergeCell ref="C58:D58"/>
    <mergeCell ref="B27:C27"/>
    <mergeCell ref="E27:I27"/>
    <mergeCell ref="B17:C17"/>
    <mergeCell ref="E17:I17"/>
    <mergeCell ref="B18:C18"/>
    <mergeCell ref="E18:I18"/>
    <mergeCell ref="B20:C20"/>
    <mergeCell ref="E20:I20"/>
    <mergeCell ref="B21:C21"/>
    <mergeCell ref="E21:I21"/>
    <mergeCell ref="B23:C23"/>
    <mergeCell ref="E23:I23"/>
    <mergeCell ref="B24:C24"/>
    <mergeCell ref="E24:I24"/>
    <mergeCell ref="E36:F36"/>
    <mergeCell ref="A2:C2"/>
    <mergeCell ref="E10:I10"/>
    <mergeCell ref="E11:I11"/>
    <mergeCell ref="E12:I12"/>
    <mergeCell ref="E13:I13"/>
    <mergeCell ref="B10:C10"/>
    <mergeCell ref="B11:C11"/>
    <mergeCell ref="B12:C12"/>
    <mergeCell ref="B13:C13"/>
    <mergeCell ref="A7:G7"/>
    <mergeCell ref="A3:F3"/>
    <mergeCell ref="E37:F37"/>
    <mergeCell ref="B28:C28"/>
    <mergeCell ref="E28:I28"/>
    <mergeCell ref="A30:I30"/>
    <mergeCell ref="A31:I31"/>
    <mergeCell ref="E33:F33"/>
    <mergeCell ref="A29:F29"/>
    <mergeCell ref="E32:F32"/>
    <mergeCell ref="C57:D57"/>
    <mergeCell ref="G1:H1"/>
    <mergeCell ref="D80:E80"/>
    <mergeCell ref="E38:F38"/>
    <mergeCell ref="E39:F39"/>
    <mergeCell ref="E40:F40"/>
    <mergeCell ref="F79:I79"/>
    <mergeCell ref="C47:D47"/>
    <mergeCell ref="C48:D48"/>
    <mergeCell ref="I41:J41"/>
    <mergeCell ref="C59:D59"/>
    <mergeCell ref="C49:D49"/>
    <mergeCell ref="C50:D50"/>
    <mergeCell ref="A15:I15"/>
    <mergeCell ref="E34:F34"/>
    <mergeCell ref="E35:F35"/>
  </mergeCells>
  <pageMargins left="0.70866141732283472" right="0.70866141732283472" top="0.78740157480314965" bottom="0.78740157480314965" header="0.31496062992125984" footer="0.31496062992125984"/>
  <pageSetup paperSize="9" scale="53" fitToHeight="0" orientation="portrait" horizontalDpi="4294967293" r:id="rId1"/>
  <rowBreaks count="1" manualBreakCount="1">
    <brk id="4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Tabelle1</vt:lpstr>
      <vt:lpstr>Tabelle2</vt:lpstr>
      <vt:lpstr>Tabelle3</vt:lpstr>
      <vt:lpstr>Tabelle1!_Hlk5033947</vt:lpstr>
      <vt:lpstr>Tabelle1!Druckbereich</vt:lpstr>
      <vt:lpstr>Tabelle1!Drucktitel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Knoop</dc:creator>
  <cp:lastModifiedBy>Marcus Bohl</cp:lastModifiedBy>
  <cp:lastPrinted>2021-03-15T15:02:00Z</cp:lastPrinted>
  <dcterms:created xsi:type="dcterms:W3CDTF">2019-04-04T14:43:47Z</dcterms:created>
  <dcterms:modified xsi:type="dcterms:W3CDTF">2023-02-27T18:16:12Z</dcterms:modified>
</cp:coreProperties>
</file>